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/>
  <mc:AlternateContent xmlns:mc="http://schemas.openxmlformats.org/markup-compatibility/2006">
    <mc:Choice Requires="x15">
      <x15ac:absPath xmlns:x15ac="http://schemas.microsoft.com/office/spreadsheetml/2010/11/ac" url="V:\osakonnad\Regulatsiooniteenistus\D 2025\03 ETO\2. Elekter\5. Elektrivarustuse kvaliteedinõuded 2024 ja tarbimisvõimsus (2025-2031)\Märgukiri\2024\"/>
    </mc:Choice>
  </mc:AlternateContent>
  <xr:revisionPtr revIDLastSave="1" documentId="13_ncr:1_{0ACF4F67-0257-48D4-AEA2-B373C28A4144}" xr6:coauthVersionLast="47" xr6:coauthVersionMax="47" xr10:uidLastSave="{3FF6C7DF-3EF7-4DEA-8620-1B44A82A593D}"/>
  <bookViews>
    <workbookView xWindow="-120" yWindow="-120" windowWidth="29040" windowHeight="17640" xr2:uid="{00000000-000D-0000-FFFF-FFFF00000000}"/>
  </bookViews>
  <sheets>
    <sheet name="Tbl 1.Teeninduse nõuded" sheetId="2" r:id="rId1"/>
    <sheet name="Tbl 2.Varustuskindluse indik. " sheetId="1" r:id="rId2"/>
  </sheets>
  <definedNames>
    <definedName name="_xlnm._FilterDatabase" localSheetId="1" hidden="1">'Tbl 2.Varustuskindluse indik. '!$A$1:$G$10</definedName>
    <definedName name="_xlnm.Print_Area" localSheetId="1">'Tbl 2.Varustuskindluse indik. 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G10" i="1"/>
  <c r="I9" i="1"/>
  <c r="G8" i="1"/>
  <c r="I8" i="1"/>
  <c r="I6" i="1"/>
  <c r="I5" i="1"/>
</calcChain>
</file>

<file path=xl/sharedStrings.xml><?xml version="1.0" encoding="utf-8"?>
<sst xmlns="http://schemas.openxmlformats.org/spreadsheetml/2006/main" count="146" uniqueCount="102">
  <si>
    <r>
      <t>[</t>
    </r>
    <r>
      <rPr>
        <b/>
        <i/>
        <sz val="10"/>
        <rFont val="Arial"/>
        <family val="2"/>
        <charset val="186"/>
      </rPr>
      <t>ettevõtja nimi</t>
    </r>
    <r>
      <rPr>
        <i/>
        <sz val="10"/>
        <rFont val="Arial"/>
        <family val="2"/>
        <charset val="186"/>
      </rPr>
      <t>]</t>
    </r>
  </si>
  <si>
    <t>Tabel 1</t>
  </si>
  <si>
    <t>Teeninduse kvaliteet vastavalt võrguteenuste kvaliteedinõuetele (VKN § 3)</t>
  </si>
  <si>
    <t>Toiminguks lubatud maksimaalne aeg</t>
  </si>
  <si>
    <t>Kriteerium</t>
  </si>
  <si>
    <t xml:space="preserve">Teostatud toiminguid kokku </t>
  </si>
  <si>
    <t>Teostatud toiminguks lubatud maksimaalse aja jooksul (VKN §4 )</t>
  </si>
  <si>
    <t>1.</t>
  </si>
  <si>
    <t>Jaotusvõrgu teeninduspiirkonnas</t>
  </si>
  <si>
    <t xml:space="preserve"> </t>
  </si>
  <si>
    <t>korda</t>
  </si>
  <si>
    <t>1.1.</t>
  </si>
  <si>
    <t>Taaspingestamine pärast teenuse osutamise eest tekkinud maksevõla tasumist, kui pingekatkestus elektrivõrgus ei ole vajalik</t>
  </si>
  <si>
    <t>5 tööpäeva</t>
  </si>
  <si>
    <t xml:space="preserve">pärast taaspingestamise teenustasu laekumist  </t>
  </si>
  <si>
    <t>1.2.</t>
  </si>
  <si>
    <t>Taaspingestamine pärast teenuse osutamise eest tekkinud maksevõla tasumist, kui pingekatkestus elektrivõrgus on vajalik</t>
  </si>
  <si>
    <t>8 tööpäeva</t>
  </si>
  <si>
    <t>1.3.</t>
  </si>
  <si>
    <t>Turuosalise tarbimiskoha ülevaatus mõõtmisega seotud probleemide lahedamiseks</t>
  </si>
  <si>
    <t>pärast turuosalise taotluse saamist</t>
  </si>
  <si>
    <t>1.4.</t>
  </si>
  <si>
    <t>Tasusid ja makseid käsitlevatele päringutele vastamine</t>
  </si>
  <si>
    <t>alates päringu saamisest</t>
  </si>
  <si>
    <t>1.5.</t>
  </si>
  <si>
    <t>Võrguühenduse katkestamine turuosalise soovil, kui pingekatkestus elektrivõrgus ei ole vajalik</t>
  </si>
  <si>
    <t>1.6.</t>
  </si>
  <si>
    <t>Võrguühenduse katkestamine turuosalise soovil, kui pingekatkestus elektrivõrgus on vajalik</t>
  </si>
  <si>
    <t>1.7.</t>
  </si>
  <si>
    <t>Mõõteseadme vahetus või kohandamine asjaomastele hindadele turuosalise soovil</t>
  </si>
  <si>
    <t>7 tööpäeva</t>
  </si>
  <si>
    <t>1.8.</t>
  </si>
  <si>
    <t>Asjaomasele turuosalisele plaanilisest katkestusest etteteatamine</t>
  </si>
  <si>
    <t>Vähemalt 2 tööpäeva</t>
  </si>
  <si>
    <t>enne plaanilist katkestust</t>
  </si>
  <si>
    <t>Tabel 2.</t>
  </si>
  <si>
    <t xml:space="preserve">Varustuskindluse ja pingekvaliteedi indikaatorid </t>
  </si>
  <si>
    <t>Katkestused</t>
  </si>
  <si>
    <t>Maksimaalne aeg</t>
  </si>
  <si>
    <t>Ühik</t>
  </si>
  <si>
    <t>Põhivõrk</t>
  </si>
  <si>
    <t>Jaotusvõrk</t>
  </si>
  <si>
    <t>Kokku</t>
  </si>
  <si>
    <t>mitte-vastavuses VKN-le</t>
  </si>
  <si>
    <t>vastavuses VKN-le</t>
  </si>
  <si>
    <t>1.aprill-30.sept</t>
  </si>
  <si>
    <t>1.okt - 31.märts</t>
  </si>
  <si>
    <t>1.1</t>
  </si>
  <si>
    <t>Vääramatust jõust (nt loodusõnnetus) põhjustatud rikkeliste katkestuste arv VKN § 4 (3)</t>
  </si>
  <si>
    <t>3 päeva alates sündmuse lõppemisest</t>
  </si>
  <si>
    <t>tk</t>
  </si>
  <si>
    <t>1.2</t>
  </si>
  <si>
    <t>Riketest põhjustatud katkestuste arv VKN § 4 (4;5) (va punktis 1.1 nimetatud katkestused)</t>
  </si>
  <si>
    <t>2 tundi, kui toide kahe või enama 110kV trafo või liini kaudu</t>
  </si>
  <si>
    <t>12 tundi</t>
  </si>
  <si>
    <t>16 tundi</t>
  </si>
  <si>
    <t>120 tundi (kui toide tagatud ühe 110 kV trafo või liini kaudu)</t>
  </si>
  <si>
    <t>72 tundi, kui toide tagatud ühe 110 kV trafo või liini kaudu</t>
  </si>
  <si>
    <t>1.3</t>
  </si>
  <si>
    <r>
      <t>Tarbimiskohtade arv, kus aastane summaarne riketest põhjustatud katkestuste kestus ületas normi VKN § 4 (6, 6</t>
    </r>
    <r>
      <rPr>
        <vertAlign val="superscript"/>
        <sz val="10"/>
        <rFont val="Arial"/>
        <family val="2"/>
        <charset val="186"/>
      </rPr>
      <t>1</t>
    </r>
    <r>
      <rPr>
        <sz val="10"/>
        <rFont val="Arial"/>
        <family val="2"/>
      </rPr>
      <t xml:space="preserve"> )</t>
    </r>
  </si>
  <si>
    <t>120 tundi</t>
  </si>
  <si>
    <t>50 tundi (100 tundi, kui toide on ühe 110 kV trafo või liini kaudu)</t>
  </si>
  <si>
    <t>1.4</t>
  </si>
  <si>
    <t>Plaaniliste katkestuste arv  VKN § 4 (7)</t>
  </si>
  <si>
    <t>kuni 10 tundi ajavahemikus 1. aprillist kuni 30. septembrini ja kuni 8 tundi ajavahemikus 1. oktoobrist kuni 31. märtsini</t>
  </si>
  <si>
    <t>10 tundi</t>
  </si>
  <si>
    <t>8 tundi</t>
  </si>
  <si>
    <t>1.5</t>
  </si>
  <si>
    <t>Tarbimiskohtade arv, kus plaaniliste katkestuste aastane summaarne kestus ületas normi VKN § 4 (8)</t>
  </si>
  <si>
    <t>64 tundi</t>
  </si>
  <si>
    <t>2.</t>
  </si>
  <si>
    <t>Varustuskindluse indikaatorid</t>
  </si>
  <si>
    <t>Kogus</t>
  </si>
  <si>
    <t>2.1</t>
  </si>
  <si>
    <t>Tarbimiskohtade koguarv</t>
  </si>
  <si>
    <t>2.2</t>
  </si>
  <si>
    <t>Rikkest põhjustatud katkestuste summaarne kestus aastas</t>
  </si>
  <si>
    <t>minut</t>
  </si>
  <si>
    <t>2.3</t>
  </si>
  <si>
    <t>Plaanitud katkestuste summaarne kestus aastas</t>
  </si>
  <si>
    <t>2.4</t>
  </si>
  <si>
    <t>Riketest põhjustatud katkestuste keskmine sagedus tarbimiskoha kohta aastas VKN § 5 (2) (SAIFI)</t>
  </si>
  <si>
    <t>2.5</t>
  </si>
  <si>
    <t>Riketest põhjustatud katkestuse keskmine aeg tarbimiskoha kohta aastas  VKN § 5 (3) (SAIDI)</t>
  </si>
  <si>
    <t>2.6</t>
  </si>
  <si>
    <t>Riketest põhjustatud katkestuse keskmine kestus aastas VKN § 5 (4) (CAIDI)</t>
  </si>
  <si>
    <t>2.7</t>
  </si>
  <si>
    <t xml:space="preserve">Plaanitud katkestuste keskmine sagedus tarbimiskoha kohta aastas </t>
  </si>
  <si>
    <t>2.8</t>
  </si>
  <si>
    <t xml:space="preserve">Plaanitud katkestuse keskmine aeg tarbimiskoha kohta aastas </t>
  </si>
  <si>
    <t>2.9</t>
  </si>
  <si>
    <t xml:space="preserve">Plaanitud katkestuse keskmine kestus aastas </t>
  </si>
  <si>
    <t>3.</t>
  </si>
  <si>
    <t>Jaotusvõrgu pingekvaliteet</t>
  </si>
  <si>
    <t>3.1</t>
  </si>
  <si>
    <t>Liitumispunktide arv, kus pinge ei vasta standardile EVS-EN 50160; VKN § 6 (v.a. lubatud hälve +-10%)</t>
  </si>
  <si>
    <t>Vali võrk - kas jaotusvõrk või põhivõrk</t>
  </si>
  <si>
    <t>3 päeva</t>
  </si>
  <si>
    <t>240 tundi</t>
  </si>
  <si>
    <t>-</t>
  </si>
  <si>
    <t>20 tundi</t>
  </si>
  <si>
    <t>24 tundi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</si>
</sst>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theme="3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0" borderId="4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wrapText="1"/>
    </xf>
    <xf numFmtId="3" fontId="12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3" fontId="11" fillId="0" borderId="0" xfId="0" applyNumberFormat="1" applyFont="1"/>
    <xf numFmtId="49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3" fontId="12" fillId="0" borderId="11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/>
    <xf numFmtId="3" fontId="0" fillId="0" borderId="0" xfId="0" applyNumberFormat="1"/>
    <xf numFmtId="49" fontId="6" fillId="0" borderId="7" xfId="0" applyNumberFormat="1" applyFont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2" fillId="0" borderId="1" xfId="0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49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12" fillId="0" borderId="0" xfId="0" applyNumberFormat="1" applyFont="1"/>
    <xf numFmtId="3" fontId="6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17" fillId="0" borderId="0" xfId="0" applyFont="1"/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19" fillId="0" borderId="7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6" fontId="0" fillId="0" borderId="7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2" borderId="4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" fontId="0" fillId="0" borderId="8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2" borderId="43" xfId="0" applyFill="1" applyBorder="1" applyAlignment="1">
      <alignment horizontal="center" vertical="center"/>
    </xf>
    <xf numFmtId="1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6" borderId="28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8" xfId="0" applyFont="1" applyBorder="1" applyAlignment="1">
      <alignment horizont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8"/>
  <sheetViews>
    <sheetView tabSelected="1" workbookViewId="0">
      <selection activeCell="H6" sqref="H6"/>
    </sheetView>
  </sheetViews>
  <sheetFormatPr defaultRowHeight="12.75"/>
  <cols>
    <col min="1" max="1" width="9.42578125" customWidth="1"/>
    <col min="2" max="2" width="40.28515625" customWidth="1"/>
    <col min="3" max="3" width="21.42578125" customWidth="1"/>
    <col min="4" max="4" width="36.28515625" customWidth="1"/>
    <col min="5" max="5" width="17.140625" customWidth="1"/>
    <col min="6" max="6" width="18.5703125" customWidth="1"/>
  </cols>
  <sheetData>
    <row r="1" spans="1:40" ht="45" customHeight="1" thickBot="1">
      <c r="A1" s="102"/>
      <c r="B1" s="130" t="s">
        <v>0</v>
      </c>
      <c r="C1" s="130"/>
      <c r="D1" s="131"/>
      <c r="E1" s="132">
        <v>2024</v>
      </c>
      <c r="F1" s="13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</row>
    <row r="2" spans="1:40" ht="64.5" customHeight="1" thickBot="1">
      <c r="A2" s="104" t="s">
        <v>1</v>
      </c>
      <c r="B2" s="105" t="s">
        <v>2</v>
      </c>
      <c r="C2" s="106" t="s">
        <v>3</v>
      </c>
      <c r="D2" s="107" t="s">
        <v>4</v>
      </c>
      <c r="E2" s="108" t="s">
        <v>5</v>
      </c>
      <c r="F2" s="108" t="s">
        <v>6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0" ht="15.75" customHeight="1">
      <c r="A3" s="110" t="s">
        <v>7</v>
      </c>
      <c r="B3" s="111" t="s">
        <v>8</v>
      </c>
      <c r="C3" s="112" t="s">
        <v>9</v>
      </c>
      <c r="D3" s="113"/>
      <c r="E3" s="114" t="s">
        <v>10</v>
      </c>
      <c r="F3" s="114" t="s">
        <v>10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</row>
    <row r="4" spans="1:40" ht="39" customHeight="1">
      <c r="A4" s="116" t="s">
        <v>11</v>
      </c>
      <c r="B4" s="117" t="s">
        <v>12</v>
      </c>
      <c r="C4" s="118" t="s">
        <v>13</v>
      </c>
      <c r="D4" s="119" t="s">
        <v>14</v>
      </c>
      <c r="E4" s="120"/>
      <c r="F4" s="120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40" ht="45" customHeight="1">
      <c r="A5" s="116" t="s">
        <v>15</v>
      </c>
      <c r="B5" s="117" t="s">
        <v>16</v>
      </c>
      <c r="C5" s="118" t="s">
        <v>17</v>
      </c>
      <c r="D5" s="119" t="s">
        <v>14</v>
      </c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39" customHeight="1">
      <c r="A6" s="116" t="s">
        <v>18</v>
      </c>
      <c r="B6" s="117" t="s">
        <v>19</v>
      </c>
      <c r="C6" s="118" t="s">
        <v>13</v>
      </c>
      <c r="D6" s="119" t="s">
        <v>20</v>
      </c>
      <c r="E6" s="120"/>
      <c r="F6" s="120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" customHeight="1">
      <c r="A7" s="116" t="s">
        <v>21</v>
      </c>
      <c r="B7" s="117" t="s">
        <v>22</v>
      </c>
      <c r="C7" s="118" t="s">
        <v>13</v>
      </c>
      <c r="D7" s="119" t="s">
        <v>23</v>
      </c>
      <c r="E7" s="120"/>
      <c r="F7" s="120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45" customHeight="1">
      <c r="A8" s="116" t="s">
        <v>24</v>
      </c>
      <c r="B8" s="117" t="s">
        <v>25</v>
      </c>
      <c r="C8" s="118" t="s">
        <v>13</v>
      </c>
      <c r="D8" s="119" t="s">
        <v>20</v>
      </c>
      <c r="E8" s="120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45" customHeight="1">
      <c r="A9" s="116" t="s">
        <v>26</v>
      </c>
      <c r="B9" s="117" t="s">
        <v>27</v>
      </c>
      <c r="C9" s="118" t="s">
        <v>17</v>
      </c>
      <c r="D9" s="119" t="s">
        <v>20</v>
      </c>
      <c r="E9" s="120"/>
      <c r="F9" s="12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9" customHeight="1">
      <c r="A10" s="116" t="s">
        <v>28</v>
      </c>
      <c r="B10" s="117" t="s">
        <v>29</v>
      </c>
      <c r="C10" s="118" t="s">
        <v>30</v>
      </c>
      <c r="D10" s="119" t="s">
        <v>20</v>
      </c>
      <c r="E10" s="120"/>
      <c r="F10" s="12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39" customHeight="1" thickBot="1">
      <c r="A11" s="122" t="s">
        <v>31</v>
      </c>
      <c r="B11" s="123" t="s">
        <v>32</v>
      </c>
      <c r="C11" s="124" t="s">
        <v>33</v>
      </c>
      <c r="D11" s="125" t="s">
        <v>34</v>
      </c>
      <c r="E11" s="126"/>
      <c r="F11" s="126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>
      <c r="A12" s="127"/>
      <c r="B12" s="128"/>
      <c r="C12" s="128"/>
      <c r="D12" s="128"/>
      <c r="E12" s="129"/>
      <c r="F12" s="129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>
      <c r="A13" s="95"/>
      <c r="B13" s="95"/>
      <c r="C13" s="95"/>
      <c r="D13" s="95"/>
      <c r="E13" s="98"/>
      <c r="F13" s="98"/>
    </row>
    <row r="14" spans="1:40">
      <c r="A14" s="95"/>
      <c r="B14" s="95"/>
      <c r="C14" s="95"/>
      <c r="D14" s="95"/>
      <c r="E14" s="98"/>
      <c r="F14" s="98"/>
    </row>
    <row r="15" spans="1:40">
      <c r="A15" s="95"/>
      <c r="B15" s="95"/>
      <c r="C15" s="95"/>
      <c r="D15" s="95"/>
      <c r="E15" s="98"/>
      <c r="F15" s="98"/>
    </row>
    <row r="16" spans="1:40">
      <c r="A16" s="95"/>
      <c r="B16" s="95"/>
      <c r="C16" s="95"/>
      <c r="D16" s="95"/>
      <c r="E16" s="98"/>
      <c r="F16" s="98"/>
    </row>
    <row r="17" spans="1:6">
      <c r="A17" s="95"/>
      <c r="B17" s="95"/>
      <c r="C17" s="95"/>
      <c r="D17" s="95"/>
      <c r="E17" s="98"/>
      <c r="F17" s="98"/>
    </row>
    <row r="18" spans="1:6">
      <c r="A18" s="95"/>
      <c r="B18" s="95"/>
      <c r="C18" s="95"/>
      <c r="D18" s="95"/>
      <c r="E18" s="98"/>
      <c r="F18" s="98"/>
    </row>
    <row r="19" spans="1:6">
      <c r="A19" s="95"/>
      <c r="B19" s="95"/>
      <c r="C19" s="95"/>
      <c r="D19" s="95"/>
      <c r="E19" s="98"/>
      <c r="F19" s="98"/>
    </row>
    <row r="20" spans="1:6">
      <c r="A20" s="95"/>
      <c r="B20" s="95"/>
      <c r="C20" s="95"/>
      <c r="D20" s="95"/>
      <c r="E20" s="98"/>
      <c r="F20" s="98"/>
    </row>
    <row r="21" spans="1:6">
      <c r="A21" s="95"/>
      <c r="B21" s="95"/>
      <c r="C21" s="95"/>
      <c r="D21" s="95"/>
      <c r="E21" s="98"/>
      <c r="F21" s="98"/>
    </row>
    <row r="22" spans="1:6">
      <c r="A22" s="95"/>
      <c r="B22" s="95"/>
      <c r="C22" s="95"/>
      <c r="D22" s="95"/>
      <c r="E22" s="98"/>
      <c r="F22" s="98"/>
    </row>
    <row r="23" spans="1:6">
      <c r="A23" s="95"/>
      <c r="B23" s="95"/>
      <c r="C23" s="95"/>
      <c r="D23" s="95"/>
      <c r="E23" s="98"/>
      <c r="F23" s="98"/>
    </row>
    <row r="24" spans="1:6">
      <c r="A24" s="95"/>
      <c r="B24" s="95"/>
      <c r="C24" s="95"/>
      <c r="D24" s="95"/>
      <c r="E24" s="98"/>
      <c r="F24" s="98"/>
    </row>
    <row r="25" spans="1:6">
      <c r="A25" s="95"/>
      <c r="B25" s="95"/>
      <c r="C25" s="95"/>
      <c r="D25" s="95"/>
      <c r="E25" s="98"/>
      <c r="F25" s="98"/>
    </row>
    <row r="26" spans="1:6">
      <c r="A26" s="95"/>
      <c r="B26" s="95"/>
      <c r="C26" s="95"/>
      <c r="D26" s="95"/>
      <c r="E26" s="98"/>
      <c r="F26" s="98"/>
    </row>
    <row r="27" spans="1:6">
      <c r="A27" s="95"/>
      <c r="B27" s="95"/>
      <c r="C27" s="95"/>
      <c r="D27" s="95"/>
      <c r="E27" s="98"/>
      <c r="F27" s="98"/>
    </row>
    <row r="28" spans="1:6">
      <c r="A28" s="95"/>
      <c r="B28" s="95"/>
      <c r="C28" s="95"/>
      <c r="D28" s="95"/>
      <c r="E28" s="98"/>
      <c r="F28" s="98"/>
    </row>
    <row r="29" spans="1:6">
      <c r="A29" s="95"/>
      <c r="B29" s="95"/>
      <c r="C29" s="95"/>
      <c r="D29" s="95"/>
      <c r="E29" s="98"/>
      <c r="F29" s="98"/>
    </row>
    <row r="30" spans="1:6">
      <c r="A30" s="95"/>
      <c r="B30" s="95"/>
      <c r="C30" s="95"/>
      <c r="D30" s="95"/>
      <c r="E30" s="98"/>
      <c r="F30" s="98"/>
    </row>
    <row r="31" spans="1:6">
      <c r="A31" s="95"/>
      <c r="B31" s="95"/>
      <c r="C31" s="95"/>
      <c r="D31" s="95"/>
      <c r="E31" s="98"/>
      <c r="F31" s="98"/>
    </row>
    <row r="32" spans="1:6">
      <c r="A32" s="95"/>
      <c r="B32" s="95"/>
      <c r="C32" s="95"/>
      <c r="D32" s="95"/>
      <c r="E32" s="98"/>
      <c r="F32" s="98"/>
    </row>
    <row r="33" spans="1:6">
      <c r="A33" s="95"/>
      <c r="B33" s="95"/>
      <c r="C33" s="95"/>
      <c r="D33" s="95"/>
      <c r="E33" s="98"/>
      <c r="F33" s="98"/>
    </row>
    <row r="34" spans="1:6">
      <c r="A34" s="95"/>
      <c r="B34" s="95"/>
      <c r="C34" s="95"/>
      <c r="D34" s="95"/>
      <c r="E34" s="98"/>
      <c r="F34" s="98"/>
    </row>
    <row r="35" spans="1:6">
      <c r="A35" s="95"/>
      <c r="B35" s="95"/>
      <c r="C35" s="95"/>
      <c r="D35" s="95"/>
      <c r="E35" s="98"/>
      <c r="F35" s="98"/>
    </row>
    <row r="36" spans="1:6">
      <c r="A36" s="95"/>
      <c r="B36" s="95"/>
      <c r="C36" s="95"/>
      <c r="D36" s="95"/>
      <c r="E36" s="98"/>
      <c r="F36" s="98"/>
    </row>
    <row r="37" spans="1:6">
      <c r="A37" s="95"/>
      <c r="B37" s="95"/>
      <c r="C37" s="95"/>
      <c r="D37" s="95"/>
      <c r="E37" s="98"/>
      <c r="F37" s="98"/>
    </row>
    <row r="38" spans="1:6">
      <c r="A38" s="95"/>
      <c r="B38" s="95"/>
      <c r="C38" s="95"/>
      <c r="D38" s="95"/>
      <c r="E38" s="98"/>
      <c r="F38" s="98"/>
    </row>
    <row r="39" spans="1:6">
      <c r="A39" s="95"/>
      <c r="B39" s="95"/>
      <c r="C39" s="95"/>
      <c r="D39" s="95"/>
      <c r="E39" s="98"/>
      <c r="F39" s="98"/>
    </row>
    <row r="40" spans="1:6">
      <c r="A40" s="95"/>
      <c r="B40" s="95"/>
      <c r="C40" s="95"/>
      <c r="D40" s="95"/>
      <c r="E40" s="98"/>
      <c r="F40" s="98"/>
    </row>
    <row r="41" spans="1:6">
      <c r="A41" s="95"/>
      <c r="B41" s="95"/>
      <c r="C41" s="95"/>
      <c r="D41" s="95"/>
      <c r="E41" s="98"/>
      <c r="F41" s="98"/>
    </row>
    <row r="42" spans="1:6">
      <c r="A42" s="95"/>
      <c r="B42" s="95"/>
      <c r="C42" s="95"/>
      <c r="D42" s="95"/>
      <c r="E42" s="98"/>
      <c r="F42" s="98"/>
    </row>
    <row r="43" spans="1:6">
      <c r="A43" s="95"/>
      <c r="B43" s="95"/>
      <c r="C43" s="95"/>
      <c r="D43" s="95"/>
      <c r="E43" s="98"/>
      <c r="F43" s="98"/>
    </row>
    <row r="44" spans="1:6">
      <c r="A44" s="95"/>
      <c r="B44" s="95"/>
      <c r="C44" s="95"/>
      <c r="D44" s="95"/>
      <c r="E44" s="98"/>
      <c r="F44" s="98"/>
    </row>
    <row r="45" spans="1:6">
      <c r="A45" s="95"/>
      <c r="B45" s="95"/>
      <c r="C45" s="95"/>
      <c r="D45" s="95"/>
      <c r="E45" s="98"/>
      <c r="F45" s="98"/>
    </row>
    <row r="46" spans="1:6">
      <c r="A46" s="95"/>
      <c r="B46" s="95"/>
      <c r="C46" s="95"/>
      <c r="D46" s="95"/>
      <c r="E46" s="98"/>
      <c r="F46" s="98"/>
    </row>
    <row r="47" spans="1:6">
      <c r="A47" s="95"/>
      <c r="B47" s="95"/>
      <c r="C47" s="95"/>
      <c r="D47" s="95"/>
      <c r="E47" s="98"/>
      <c r="F47" s="98"/>
    </row>
    <row r="48" spans="1:6">
      <c r="A48" s="95"/>
      <c r="B48" s="95"/>
      <c r="C48" s="95"/>
      <c r="D48" s="95"/>
      <c r="E48" s="98"/>
      <c r="F48" s="98"/>
    </row>
    <row r="49" spans="1:6">
      <c r="A49" s="95"/>
      <c r="B49" s="95"/>
      <c r="C49" s="95"/>
      <c r="D49" s="95"/>
      <c r="E49" s="98"/>
      <c r="F49" s="98"/>
    </row>
    <row r="50" spans="1:6">
      <c r="A50" s="95"/>
      <c r="B50" s="95"/>
      <c r="C50" s="95"/>
      <c r="D50" s="95"/>
      <c r="E50" s="98"/>
      <c r="F50" s="98"/>
    </row>
    <row r="51" spans="1:6">
      <c r="A51" s="95"/>
      <c r="B51" s="95"/>
      <c r="C51" s="95"/>
      <c r="D51" s="95"/>
      <c r="E51" s="98"/>
      <c r="F51" s="98"/>
    </row>
    <row r="52" spans="1:6">
      <c r="A52" s="95"/>
      <c r="B52" s="95"/>
      <c r="C52" s="95"/>
      <c r="D52" s="95"/>
      <c r="E52" s="98"/>
      <c r="F52" s="98"/>
    </row>
    <row r="53" spans="1:6">
      <c r="A53" s="95"/>
      <c r="B53" s="95"/>
      <c r="C53" s="95"/>
      <c r="D53" s="95"/>
      <c r="E53" s="98"/>
      <c r="F53" s="98"/>
    </row>
    <row r="54" spans="1:6">
      <c r="A54" s="95"/>
      <c r="B54" s="95"/>
      <c r="C54" s="95"/>
      <c r="D54" s="95"/>
      <c r="E54" s="98"/>
      <c r="F54" s="98"/>
    </row>
    <row r="55" spans="1:6">
      <c r="A55" s="95"/>
      <c r="B55" s="95"/>
      <c r="C55" s="95"/>
      <c r="D55" s="95"/>
      <c r="E55" s="98"/>
      <c r="F55" s="98"/>
    </row>
    <row r="56" spans="1:6">
      <c r="A56" s="95"/>
      <c r="B56" s="95"/>
      <c r="C56" s="95"/>
      <c r="D56" s="95"/>
      <c r="E56" s="98"/>
      <c r="F56" s="98"/>
    </row>
    <row r="57" spans="1:6">
      <c r="A57" s="95"/>
      <c r="B57" s="95"/>
      <c r="C57" s="95"/>
      <c r="D57" s="95"/>
      <c r="E57" s="98"/>
      <c r="F57" s="98"/>
    </row>
    <row r="58" spans="1:6">
      <c r="A58" s="95"/>
      <c r="B58" s="95"/>
      <c r="C58" s="95"/>
      <c r="D58" s="95"/>
      <c r="E58" s="98"/>
      <c r="F58" s="98"/>
    </row>
    <row r="59" spans="1:6">
      <c r="A59" s="95"/>
      <c r="B59" s="95"/>
      <c r="C59" s="95"/>
      <c r="D59" s="95"/>
      <c r="E59" s="98"/>
      <c r="F59" s="98"/>
    </row>
    <row r="60" spans="1:6">
      <c r="A60" s="95"/>
      <c r="B60" s="95"/>
      <c r="C60" s="95"/>
      <c r="D60" s="95"/>
      <c r="E60" s="98"/>
      <c r="F60" s="98"/>
    </row>
    <row r="61" spans="1:6">
      <c r="A61" s="95"/>
      <c r="B61" s="95"/>
      <c r="C61" s="95"/>
      <c r="D61" s="95"/>
      <c r="E61" s="98"/>
      <c r="F61" s="98"/>
    </row>
    <row r="62" spans="1:6">
      <c r="A62" s="95"/>
      <c r="B62" s="95"/>
      <c r="C62" s="95"/>
      <c r="D62" s="95"/>
      <c r="E62" s="98"/>
      <c r="F62" s="98"/>
    </row>
    <row r="63" spans="1:6">
      <c r="A63" s="95"/>
      <c r="B63" s="95"/>
      <c r="C63" s="95"/>
      <c r="D63" s="95"/>
      <c r="E63" s="98"/>
      <c r="F63" s="98"/>
    </row>
    <row r="64" spans="1:6">
      <c r="A64" s="95"/>
      <c r="B64" s="95"/>
      <c r="C64" s="95"/>
      <c r="D64" s="95"/>
      <c r="E64" s="98"/>
      <c r="F64" s="98"/>
    </row>
    <row r="65" spans="1:6">
      <c r="A65" s="95"/>
      <c r="B65" s="95"/>
      <c r="C65" s="95"/>
      <c r="D65" s="95"/>
      <c r="E65" s="98"/>
      <c r="F65" s="98"/>
    </row>
    <row r="66" spans="1:6">
      <c r="A66" s="95"/>
      <c r="B66" s="95"/>
      <c r="C66" s="95"/>
      <c r="D66" s="95"/>
      <c r="E66" s="98"/>
      <c r="F66" s="98"/>
    </row>
    <row r="67" spans="1:6">
      <c r="A67" s="95"/>
      <c r="B67" s="95"/>
      <c r="C67" s="95"/>
      <c r="D67" s="95"/>
      <c r="E67" s="98"/>
      <c r="F67" s="98"/>
    </row>
    <row r="68" spans="1:6">
      <c r="A68" s="95"/>
      <c r="B68" s="95"/>
      <c r="C68" s="95"/>
      <c r="D68" s="95"/>
      <c r="E68" s="98"/>
      <c r="F68" s="98"/>
    </row>
    <row r="69" spans="1:6">
      <c r="A69" s="95"/>
      <c r="B69" s="95"/>
      <c r="C69" s="95"/>
      <c r="D69" s="95"/>
      <c r="E69" s="98"/>
      <c r="F69" s="98"/>
    </row>
    <row r="70" spans="1:6">
      <c r="A70" s="95"/>
      <c r="B70" s="95"/>
      <c r="C70" s="95"/>
      <c r="D70" s="95"/>
      <c r="E70" s="98"/>
      <c r="F70" s="98"/>
    </row>
    <row r="71" spans="1:6">
      <c r="A71" s="95"/>
      <c r="B71" s="95"/>
      <c r="C71" s="95"/>
      <c r="D71" s="95"/>
      <c r="E71" s="98"/>
      <c r="F71" s="98"/>
    </row>
    <row r="72" spans="1:6">
      <c r="A72" s="95"/>
      <c r="B72" s="95"/>
      <c r="C72" s="95"/>
      <c r="D72" s="95"/>
      <c r="E72" s="98"/>
      <c r="F72" s="98"/>
    </row>
    <row r="73" spans="1:6">
      <c r="A73" s="95"/>
      <c r="B73" s="95"/>
      <c r="C73" s="95"/>
      <c r="D73" s="95"/>
      <c r="E73" s="98"/>
      <c r="F73" s="98"/>
    </row>
    <row r="74" spans="1:6">
      <c r="A74" s="95"/>
      <c r="B74" s="95"/>
      <c r="C74" s="95"/>
      <c r="D74" s="95"/>
      <c r="E74" s="98"/>
      <c r="F74" s="98"/>
    </row>
    <row r="75" spans="1:6">
      <c r="A75" s="95"/>
      <c r="B75" s="95"/>
      <c r="C75" s="95"/>
      <c r="D75" s="95"/>
      <c r="E75" s="98"/>
      <c r="F75" s="98"/>
    </row>
    <row r="76" spans="1:6">
      <c r="A76" s="95"/>
      <c r="B76" s="95"/>
      <c r="C76" s="95"/>
      <c r="D76" s="95"/>
      <c r="E76" s="98"/>
      <c r="F76" s="98"/>
    </row>
    <row r="77" spans="1:6">
      <c r="A77" s="95"/>
      <c r="B77" s="95"/>
      <c r="C77" s="95"/>
      <c r="D77" s="95"/>
      <c r="E77" s="98"/>
      <c r="F77" s="98"/>
    </row>
    <row r="78" spans="1:6">
      <c r="A78" s="95"/>
      <c r="B78" s="95"/>
      <c r="C78" s="95"/>
      <c r="D78" s="95"/>
      <c r="E78" s="98"/>
      <c r="F78" s="98"/>
    </row>
    <row r="79" spans="1:6">
      <c r="A79" s="95"/>
      <c r="B79" s="95"/>
      <c r="C79" s="95"/>
      <c r="D79" s="95"/>
      <c r="E79" s="98"/>
      <c r="F79" s="98"/>
    </row>
    <row r="80" spans="1:6">
      <c r="A80" s="95"/>
      <c r="B80" s="95"/>
      <c r="C80" s="95"/>
      <c r="D80" s="95"/>
      <c r="E80" s="98"/>
      <c r="F80" s="98"/>
    </row>
    <row r="81" spans="1:6">
      <c r="A81" s="95"/>
      <c r="B81" s="95"/>
      <c r="C81" s="95"/>
      <c r="D81" s="95"/>
      <c r="E81" s="98"/>
      <c r="F81" s="98"/>
    </row>
    <row r="82" spans="1:6">
      <c r="A82" s="95"/>
      <c r="B82" s="95"/>
      <c r="C82" s="95"/>
      <c r="D82" s="95"/>
      <c r="E82" s="98"/>
      <c r="F82" s="98"/>
    </row>
    <row r="83" spans="1:6">
      <c r="A83" s="95"/>
      <c r="B83" s="95"/>
      <c r="C83" s="95"/>
      <c r="D83" s="95"/>
      <c r="E83" s="98"/>
      <c r="F83" s="98"/>
    </row>
    <row r="84" spans="1:6">
      <c r="A84" s="95"/>
      <c r="B84" s="95"/>
      <c r="C84" s="95"/>
      <c r="D84" s="95"/>
      <c r="E84" s="98"/>
      <c r="F84" s="98"/>
    </row>
    <row r="85" spans="1:6">
      <c r="A85" s="95"/>
      <c r="B85" s="95"/>
      <c r="C85" s="95"/>
      <c r="D85" s="95"/>
      <c r="E85" s="98"/>
      <c r="F85" s="98"/>
    </row>
    <row r="86" spans="1:6">
      <c r="A86" s="95"/>
      <c r="B86" s="95"/>
      <c r="C86" s="95"/>
      <c r="D86" s="95"/>
      <c r="E86" s="98"/>
      <c r="F86" s="98"/>
    </row>
    <row r="87" spans="1:6">
      <c r="A87" s="95"/>
      <c r="B87" s="95"/>
      <c r="C87" s="95"/>
      <c r="D87" s="95"/>
      <c r="E87" s="98"/>
      <c r="F87" s="98"/>
    </row>
    <row r="88" spans="1:6">
      <c r="A88" s="95"/>
      <c r="B88" s="95"/>
      <c r="C88" s="95"/>
      <c r="D88" s="95"/>
      <c r="E88" s="98"/>
      <c r="F88" s="98"/>
    </row>
    <row r="89" spans="1:6">
      <c r="A89" s="95"/>
      <c r="B89" s="95"/>
      <c r="C89" s="95"/>
      <c r="D89" s="95"/>
      <c r="E89" s="98"/>
      <c r="F89" s="98"/>
    </row>
    <row r="90" spans="1:6">
      <c r="A90" s="95"/>
      <c r="B90" s="95"/>
      <c r="C90" s="95"/>
      <c r="D90" s="95"/>
      <c r="E90" s="98"/>
      <c r="F90" s="98"/>
    </row>
    <row r="91" spans="1:6">
      <c r="A91" s="95"/>
      <c r="B91" s="95"/>
      <c r="C91" s="95"/>
      <c r="D91" s="95"/>
      <c r="E91" s="98"/>
      <c r="F91" s="98"/>
    </row>
    <row r="92" spans="1:6">
      <c r="A92" s="95"/>
      <c r="B92" s="95"/>
      <c r="C92" s="95"/>
      <c r="D92" s="95"/>
      <c r="E92" s="98"/>
      <c r="F92" s="98"/>
    </row>
    <row r="93" spans="1:6">
      <c r="A93" s="95"/>
      <c r="B93" s="95"/>
      <c r="C93" s="95"/>
      <c r="D93" s="95"/>
      <c r="E93" s="98"/>
      <c r="F93" s="98"/>
    </row>
    <row r="94" spans="1:6">
      <c r="A94" s="95"/>
      <c r="B94" s="95"/>
      <c r="C94" s="95"/>
      <c r="D94" s="95"/>
      <c r="E94" s="98"/>
      <c r="F94" s="98"/>
    </row>
    <row r="95" spans="1:6">
      <c r="A95" s="95"/>
      <c r="B95" s="95"/>
      <c r="C95" s="95"/>
      <c r="D95" s="95"/>
      <c r="E95" s="98"/>
      <c r="F95" s="98"/>
    </row>
    <row r="96" spans="1:6">
      <c r="A96" s="95"/>
      <c r="B96" s="95"/>
      <c r="C96" s="95"/>
      <c r="D96" s="95"/>
      <c r="E96" s="98"/>
      <c r="F96" s="98"/>
    </row>
    <row r="97" spans="1:6">
      <c r="A97" s="95"/>
      <c r="B97" s="95"/>
      <c r="C97" s="95"/>
      <c r="D97" s="95"/>
      <c r="E97" s="98"/>
      <c r="F97" s="98"/>
    </row>
    <row r="98" spans="1:6">
      <c r="A98" s="95"/>
      <c r="B98" s="95"/>
      <c r="C98" s="95"/>
      <c r="D98" s="95"/>
      <c r="E98" s="98"/>
      <c r="F98" s="98"/>
    </row>
    <row r="99" spans="1:6">
      <c r="A99" s="95"/>
      <c r="B99" s="95"/>
      <c r="C99" s="95"/>
      <c r="D99" s="95"/>
      <c r="E99" s="98"/>
      <c r="F99" s="98"/>
    </row>
    <row r="100" spans="1:6">
      <c r="A100" s="95"/>
      <c r="B100" s="95"/>
      <c r="C100" s="95"/>
      <c r="D100" s="95"/>
      <c r="E100" s="98"/>
      <c r="F100" s="98"/>
    </row>
    <row r="101" spans="1:6">
      <c r="A101" s="95"/>
      <c r="B101" s="95"/>
      <c r="C101" s="95"/>
      <c r="D101" s="95"/>
      <c r="E101" s="98"/>
      <c r="F101" s="98"/>
    </row>
    <row r="102" spans="1:6">
      <c r="A102" s="95"/>
      <c r="B102" s="95"/>
      <c r="C102" s="95"/>
      <c r="D102" s="95"/>
      <c r="E102" s="98"/>
      <c r="F102" s="98"/>
    </row>
    <row r="103" spans="1:6">
      <c r="A103" s="95"/>
      <c r="B103" s="95"/>
      <c r="C103" s="95"/>
      <c r="D103" s="95"/>
      <c r="E103" s="98"/>
      <c r="F103" s="98"/>
    </row>
    <row r="104" spans="1:6">
      <c r="A104" s="95"/>
      <c r="B104" s="95"/>
      <c r="C104" s="95"/>
      <c r="D104" s="95"/>
      <c r="E104" s="98"/>
      <c r="F104" s="98"/>
    </row>
    <row r="105" spans="1:6">
      <c r="A105" s="95"/>
      <c r="B105" s="95"/>
      <c r="C105" s="95"/>
      <c r="D105" s="95"/>
      <c r="E105" s="98"/>
      <c r="F105" s="98"/>
    </row>
    <row r="106" spans="1:6">
      <c r="A106" s="95"/>
      <c r="B106" s="95"/>
      <c r="C106" s="95"/>
      <c r="D106" s="95"/>
      <c r="E106" s="98"/>
      <c r="F106" s="98"/>
    </row>
    <row r="107" spans="1:6">
      <c r="A107" s="95"/>
      <c r="B107" s="95"/>
      <c r="C107" s="95"/>
      <c r="D107" s="95"/>
      <c r="E107" s="98"/>
      <c r="F107" s="98"/>
    </row>
    <row r="108" spans="1:6">
      <c r="A108" s="95"/>
      <c r="B108" s="95"/>
      <c r="C108" s="95"/>
      <c r="D108" s="95"/>
      <c r="E108" s="98"/>
      <c r="F108" s="98"/>
    </row>
    <row r="109" spans="1:6">
      <c r="A109" s="95"/>
      <c r="B109" s="95"/>
      <c r="C109" s="95"/>
      <c r="D109" s="95"/>
      <c r="E109" s="98"/>
      <c r="F109" s="98"/>
    </row>
    <row r="110" spans="1:6">
      <c r="A110" s="95"/>
      <c r="B110" s="95"/>
      <c r="C110" s="95"/>
      <c r="D110" s="95"/>
      <c r="E110" s="98"/>
      <c r="F110" s="98"/>
    </row>
    <row r="111" spans="1:6">
      <c r="A111" s="95"/>
      <c r="B111" s="95"/>
      <c r="C111" s="95"/>
      <c r="D111" s="95"/>
      <c r="E111" s="98"/>
      <c r="F111" s="98"/>
    </row>
    <row r="112" spans="1:6">
      <c r="A112" s="95"/>
      <c r="B112" s="95"/>
      <c r="C112" s="95"/>
      <c r="D112" s="95"/>
      <c r="E112" s="98"/>
      <c r="F112" s="98"/>
    </row>
    <row r="113" spans="1:6">
      <c r="A113" s="95"/>
      <c r="B113" s="95"/>
      <c r="C113" s="95"/>
      <c r="D113" s="95"/>
      <c r="E113" s="98"/>
      <c r="F113" s="98"/>
    </row>
    <row r="114" spans="1:6">
      <c r="A114" s="95"/>
      <c r="B114" s="95"/>
      <c r="C114" s="95"/>
      <c r="D114" s="95"/>
      <c r="E114" s="98"/>
      <c r="F114" s="98"/>
    </row>
    <row r="115" spans="1:6">
      <c r="A115" s="95"/>
      <c r="B115" s="95"/>
      <c r="C115" s="95"/>
      <c r="D115" s="95"/>
      <c r="E115" s="98"/>
      <c r="F115" s="98"/>
    </row>
    <row r="116" spans="1:6">
      <c r="A116" s="95"/>
      <c r="B116" s="95"/>
      <c r="C116" s="95"/>
      <c r="D116" s="95"/>
      <c r="E116" s="98"/>
      <c r="F116" s="98"/>
    </row>
    <row r="117" spans="1:6">
      <c r="A117" s="95"/>
      <c r="B117" s="95"/>
      <c r="C117" s="95"/>
      <c r="D117" s="95"/>
      <c r="E117" s="98"/>
      <c r="F117" s="98"/>
    </row>
    <row r="118" spans="1:6">
      <c r="A118" s="95"/>
      <c r="B118" s="95"/>
      <c r="C118" s="95"/>
      <c r="D118" s="95"/>
      <c r="E118" s="98"/>
      <c r="F118" s="98"/>
    </row>
    <row r="119" spans="1:6">
      <c r="A119" s="95"/>
      <c r="B119" s="95"/>
      <c r="C119" s="95"/>
      <c r="D119" s="95"/>
      <c r="E119" s="98"/>
      <c r="F119" s="98"/>
    </row>
    <row r="120" spans="1:6">
      <c r="A120" s="95"/>
      <c r="B120" s="95"/>
      <c r="C120" s="95"/>
      <c r="D120" s="95"/>
      <c r="E120" s="98"/>
      <c r="F120" s="98"/>
    </row>
    <row r="121" spans="1:6">
      <c r="A121" s="95"/>
      <c r="B121" s="95"/>
      <c r="C121" s="95"/>
      <c r="D121" s="95"/>
      <c r="E121" s="98"/>
      <c r="F121" s="98"/>
    </row>
    <row r="122" spans="1:6">
      <c r="A122" s="95"/>
      <c r="B122" s="95"/>
      <c r="C122" s="95"/>
      <c r="D122" s="95"/>
      <c r="E122" s="98"/>
      <c r="F122" s="98"/>
    </row>
    <row r="123" spans="1:6">
      <c r="A123" s="95"/>
      <c r="B123" s="95"/>
      <c r="C123" s="95"/>
      <c r="D123" s="95"/>
      <c r="E123" s="98"/>
      <c r="F123" s="98"/>
    </row>
    <row r="124" spans="1:6">
      <c r="A124" s="95"/>
      <c r="B124" s="95"/>
      <c r="C124" s="95"/>
      <c r="D124" s="95"/>
      <c r="E124" s="98"/>
      <c r="F124" s="98"/>
    </row>
    <row r="125" spans="1:6">
      <c r="A125" s="95"/>
      <c r="B125" s="95"/>
      <c r="C125" s="95"/>
      <c r="D125" s="95"/>
      <c r="E125" s="98"/>
      <c r="F125" s="98"/>
    </row>
    <row r="126" spans="1:6">
      <c r="A126" s="95"/>
      <c r="B126" s="95"/>
      <c r="C126" s="95"/>
      <c r="D126" s="95"/>
      <c r="E126" s="98"/>
      <c r="F126" s="98"/>
    </row>
    <row r="127" spans="1:6">
      <c r="A127" s="95"/>
      <c r="B127" s="95"/>
      <c r="C127" s="95"/>
      <c r="D127" s="95"/>
      <c r="E127" s="98"/>
      <c r="F127" s="98"/>
    </row>
    <row r="128" spans="1:6">
      <c r="A128" s="95"/>
      <c r="B128" s="95"/>
      <c r="C128" s="95"/>
      <c r="D128" s="95"/>
      <c r="E128" s="98"/>
      <c r="F128" s="98"/>
    </row>
    <row r="129" spans="1:6">
      <c r="A129" s="95"/>
      <c r="B129" s="95"/>
      <c r="C129" s="95"/>
      <c r="D129" s="95"/>
      <c r="E129" s="98"/>
      <c r="F129" s="98"/>
    </row>
    <row r="130" spans="1:6">
      <c r="A130" s="95"/>
      <c r="B130" s="95"/>
      <c r="C130" s="95"/>
      <c r="D130" s="95"/>
      <c r="E130" s="98"/>
      <c r="F130" s="98"/>
    </row>
    <row r="131" spans="1:6">
      <c r="A131" s="95"/>
      <c r="B131" s="95"/>
      <c r="C131" s="95"/>
      <c r="D131" s="95"/>
      <c r="E131" s="98"/>
      <c r="F131" s="98"/>
    </row>
    <row r="132" spans="1:6">
      <c r="A132" s="95"/>
      <c r="B132" s="95"/>
      <c r="C132" s="95"/>
      <c r="D132" s="95"/>
      <c r="E132" s="98"/>
      <c r="F132" s="98"/>
    </row>
    <row r="133" spans="1:6">
      <c r="A133" s="95"/>
      <c r="B133" s="95"/>
      <c r="C133" s="95"/>
      <c r="D133" s="95"/>
      <c r="E133" s="98"/>
      <c r="F133" s="98"/>
    </row>
    <row r="134" spans="1:6">
      <c r="A134" s="95"/>
      <c r="B134" s="95"/>
      <c r="C134" s="95"/>
      <c r="D134" s="95"/>
      <c r="E134" s="98"/>
      <c r="F134" s="98"/>
    </row>
    <row r="135" spans="1:6">
      <c r="A135" s="95"/>
      <c r="B135" s="95"/>
      <c r="C135" s="95"/>
      <c r="D135" s="95"/>
      <c r="E135" s="98"/>
      <c r="F135" s="98"/>
    </row>
    <row r="136" spans="1:6">
      <c r="A136" s="95"/>
      <c r="B136" s="95"/>
      <c r="C136" s="95"/>
      <c r="D136" s="95"/>
      <c r="E136" s="98"/>
      <c r="F136" s="98"/>
    </row>
    <row r="137" spans="1:6">
      <c r="A137" s="95"/>
      <c r="B137" s="95"/>
      <c r="C137" s="95"/>
      <c r="D137" s="95"/>
      <c r="E137" s="98"/>
      <c r="F137" s="98"/>
    </row>
    <row r="138" spans="1:6">
      <c r="A138" s="95"/>
      <c r="B138" s="95"/>
      <c r="C138" s="95"/>
      <c r="D138" s="95"/>
      <c r="E138" s="98"/>
      <c r="F138" s="98"/>
    </row>
    <row r="139" spans="1:6">
      <c r="A139" s="95"/>
      <c r="B139" s="95"/>
      <c r="C139" s="95"/>
      <c r="D139" s="95"/>
      <c r="E139" s="98"/>
      <c r="F139" s="98"/>
    </row>
    <row r="140" spans="1:6">
      <c r="A140" s="95"/>
      <c r="B140" s="95"/>
      <c r="C140" s="95"/>
      <c r="D140" s="95"/>
      <c r="E140" s="98"/>
      <c r="F140" s="98"/>
    </row>
    <row r="141" spans="1:6">
      <c r="A141" s="95"/>
      <c r="B141" s="95"/>
      <c r="C141" s="95"/>
      <c r="D141" s="95"/>
      <c r="E141" s="98"/>
      <c r="F141" s="98"/>
    </row>
    <row r="142" spans="1:6">
      <c r="A142" s="95"/>
      <c r="B142" s="95"/>
      <c r="C142" s="95"/>
      <c r="D142" s="95"/>
      <c r="E142" s="98"/>
      <c r="F142" s="98"/>
    </row>
    <row r="143" spans="1:6">
      <c r="A143" s="95"/>
      <c r="B143" s="95"/>
      <c r="C143" s="95"/>
      <c r="D143" s="95"/>
      <c r="E143" s="98"/>
      <c r="F143" s="98"/>
    </row>
    <row r="144" spans="1:6">
      <c r="A144" s="95"/>
      <c r="B144" s="95"/>
      <c r="C144" s="95"/>
      <c r="D144" s="95"/>
      <c r="E144" s="98"/>
      <c r="F144" s="98"/>
    </row>
    <row r="145" spans="1:6">
      <c r="A145" s="95"/>
      <c r="B145" s="95"/>
      <c r="C145" s="95"/>
      <c r="D145" s="95"/>
      <c r="E145" s="98"/>
      <c r="F145" s="98"/>
    </row>
    <row r="146" spans="1:6">
      <c r="A146" s="95"/>
      <c r="B146" s="95"/>
      <c r="C146" s="95"/>
      <c r="D146" s="95"/>
      <c r="E146" s="98"/>
      <c r="F146" s="98"/>
    </row>
    <row r="147" spans="1:6">
      <c r="A147" s="95"/>
      <c r="B147" s="95"/>
      <c r="C147" s="95"/>
      <c r="D147" s="95"/>
      <c r="E147" s="98"/>
      <c r="F147" s="98"/>
    </row>
    <row r="148" spans="1:6">
      <c r="A148" s="95"/>
      <c r="B148" s="95"/>
      <c r="C148" s="95"/>
      <c r="D148" s="95"/>
      <c r="E148" s="98"/>
      <c r="F148" s="98"/>
    </row>
    <row r="149" spans="1:6">
      <c r="A149" s="95"/>
      <c r="B149" s="95"/>
      <c r="C149" s="95"/>
      <c r="D149" s="95"/>
      <c r="E149" s="98"/>
      <c r="F149" s="98"/>
    </row>
    <row r="150" spans="1:6">
      <c r="A150" s="95"/>
      <c r="B150" s="95"/>
      <c r="C150" s="95"/>
      <c r="D150" s="95"/>
      <c r="E150" s="98"/>
      <c r="F150" s="98"/>
    </row>
    <row r="151" spans="1:6">
      <c r="A151" s="95"/>
      <c r="B151" s="95"/>
      <c r="C151" s="95"/>
      <c r="D151" s="95"/>
      <c r="E151" s="98"/>
      <c r="F151" s="98"/>
    </row>
    <row r="152" spans="1:6">
      <c r="A152" s="95"/>
      <c r="B152" s="95"/>
      <c r="C152" s="95"/>
      <c r="D152" s="95"/>
      <c r="E152" s="98"/>
      <c r="F152" s="98"/>
    </row>
    <row r="153" spans="1:6">
      <c r="A153" s="95"/>
      <c r="B153" s="95"/>
      <c r="C153" s="95"/>
      <c r="D153" s="95"/>
      <c r="E153" s="98"/>
      <c r="F153" s="98"/>
    </row>
    <row r="154" spans="1:6">
      <c r="A154" s="95"/>
      <c r="B154" s="95"/>
      <c r="C154" s="95"/>
      <c r="D154" s="95"/>
      <c r="E154" s="98"/>
      <c r="F154" s="98"/>
    </row>
    <row r="155" spans="1:6">
      <c r="A155" s="95"/>
      <c r="B155" s="95"/>
      <c r="C155" s="95"/>
      <c r="D155" s="95"/>
      <c r="E155" s="98"/>
      <c r="F155" s="98"/>
    </row>
    <row r="156" spans="1:6">
      <c r="A156" s="95"/>
      <c r="B156" s="95"/>
      <c r="C156" s="95"/>
      <c r="D156" s="95"/>
      <c r="E156" s="98"/>
      <c r="F156" s="98"/>
    </row>
    <row r="157" spans="1:6">
      <c r="A157" s="95"/>
      <c r="B157" s="95"/>
      <c r="C157" s="95"/>
      <c r="D157" s="95"/>
      <c r="E157" s="98"/>
      <c r="F157" s="98"/>
    </row>
    <row r="158" spans="1:6">
      <c r="A158" s="95"/>
      <c r="B158" s="95"/>
      <c r="C158" s="95"/>
      <c r="D158" s="95"/>
      <c r="E158" s="98"/>
      <c r="F158" s="98"/>
    </row>
    <row r="159" spans="1:6">
      <c r="A159" s="95"/>
      <c r="B159" s="95"/>
      <c r="C159" s="95"/>
      <c r="D159" s="95"/>
      <c r="E159" s="98"/>
      <c r="F159" s="98"/>
    </row>
    <row r="160" spans="1:6">
      <c r="A160" s="95"/>
      <c r="B160" s="95"/>
      <c r="C160" s="95"/>
      <c r="D160" s="95"/>
      <c r="E160" s="98"/>
      <c r="F160" s="98"/>
    </row>
    <row r="161" spans="1:6">
      <c r="A161" s="95"/>
      <c r="B161" s="95"/>
      <c r="C161" s="95"/>
      <c r="D161" s="95"/>
      <c r="E161" s="98"/>
      <c r="F161" s="98"/>
    </row>
    <row r="162" spans="1:6">
      <c r="A162" s="95"/>
      <c r="B162" s="95"/>
      <c r="C162" s="95"/>
      <c r="D162" s="95"/>
      <c r="E162" s="98"/>
      <c r="F162" s="98"/>
    </row>
    <row r="163" spans="1:6">
      <c r="A163" s="95"/>
      <c r="B163" s="95"/>
      <c r="C163" s="95"/>
      <c r="D163" s="95"/>
      <c r="E163" s="98"/>
      <c r="F163" s="98"/>
    </row>
    <row r="164" spans="1:6">
      <c r="A164" s="95"/>
      <c r="B164" s="95"/>
      <c r="C164" s="95"/>
      <c r="D164" s="95"/>
      <c r="E164" s="98"/>
      <c r="F164" s="98"/>
    </row>
    <row r="165" spans="1:6">
      <c r="A165" s="95"/>
      <c r="B165" s="95"/>
      <c r="C165" s="95"/>
      <c r="D165" s="95"/>
      <c r="E165" s="98"/>
      <c r="F165" s="98"/>
    </row>
    <row r="166" spans="1:6">
      <c r="A166" s="95"/>
      <c r="B166" s="95"/>
      <c r="C166" s="95"/>
      <c r="D166" s="95"/>
      <c r="E166" s="98"/>
      <c r="F166" s="98"/>
    </row>
    <row r="167" spans="1:6">
      <c r="A167" s="95"/>
      <c r="B167" s="95"/>
      <c r="C167" s="95"/>
      <c r="D167" s="95"/>
      <c r="E167" s="98"/>
      <c r="F167" s="98"/>
    </row>
    <row r="168" spans="1:6">
      <c r="A168" s="95"/>
      <c r="B168" s="95"/>
      <c r="C168" s="95"/>
      <c r="D168" s="95"/>
      <c r="E168" s="98"/>
      <c r="F168" s="98"/>
    </row>
    <row r="169" spans="1:6">
      <c r="A169" s="95"/>
      <c r="B169" s="95"/>
      <c r="C169" s="95"/>
      <c r="D169" s="95"/>
      <c r="E169" s="98"/>
      <c r="F169" s="98"/>
    </row>
    <row r="170" spans="1:6">
      <c r="A170" s="95"/>
      <c r="B170" s="95"/>
      <c r="C170" s="95"/>
      <c r="D170" s="95"/>
      <c r="E170" s="98"/>
      <c r="F170" s="98"/>
    </row>
    <row r="171" spans="1:6">
      <c r="A171" s="95"/>
      <c r="B171" s="95"/>
      <c r="C171" s="95"/>
      <c r="D171" s="95"/>
      <c r="E171" s="98"/>
      <c r="F171" s="98"/>
    </row>
    <row r="172" spans="1:6">
      <c r="A172" s="95"/>
      <c r="B172" s="95"/>
      <c r="C172" s="95"/>
      <c r="D172" s="95"/>
      <c r="E172" s="98"/>
      <c r="F172" s="98"/>
    </row>
    <row r="173" spans="1:6">
      <c r="A173" s="95"/>
      <c r="B173" s="95"/>
      <c r="C173" s="95"/>
      <c r="D173" s="95"/>
      <c r="E173" s="98"/>
      <c r="F173" s="98"/>
    </row>
    <row r="174" spans="1:6">
      <c r="A174" s="95"/>
      <c r="B174" s="95"/>
      <c r="C174" s="95"/>
      <c r="D174" s="95"/>
      <c r="E174" s="98"/>
      <c r="F174" s="98"/>
    </row>
    <row r="175" spans="1:6">
      <c r="A175" s="95"/>
      <c r="B175" s="95"/>
      <c r="C175" s="95"/>
      <c r="D175" s="95"/>
      <c r="E175" s="98"/>
      <c r="F175" s="98"/>
    </row>
    <row r="176" spans="1:6">
      <c r="A176" s="95"/>
      <c r="B176" s="95"/>
      <c r="C176" s="95"/>
      <c r="D176" s="95"/>
      <c r="E176" s="98"/>
      <c r="F176" s="98"/>
    </row>
    <row r="177" spans="1:6">
      <c r="A177" s="95"/>
      <c r="B177" s="95"/>
      <c r="C177" s="95"/>
      <c r="D177" s="95"/>
      <c r="E177" s="98"/>
      <c r="F177" s="98"/>
    </row>
    <row r="178" spans="1:6">
      <c r="A178" s="95"/>
      <c r="B178" s="95"/>
      <c r="C178" s="95"/>
      <c r="D178" s="95"/>
      <c r="E178" s="98"/>
      <c r="F178" s="98"/>
    </row>
  </sheetData>
  <mergeCells count="2">
    <mergeCell ref="B1:D1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showGridLines="0" workbookViewId="0">
      <selection activeCell="I20" sqref="I20"/>
    </sheetView>
  </sheetViews>
  <sheetFormatPr defaultColWidth="9.140625" defaultRowHeight="12.75"/>
  <cols>
    <col min="1" max="1" width="7.7109375" customWidth="1"/>
    <col min="2" max="2" width="51.85546875" style="95" customWidth="1"/>
    <col min="3" max="3" width="23.85546875" style="100" customWidth="1"/>
    <col min="4" max="4" width="12.85546875" style="100" customWidth="1"/>
    <col min="5" max="5" width="13.42578125" style="100" customWidth="1"/>
    <col min="6" max="6" width="5.7109375" style="98" customWidth="1"/>
    <col min="7" max="7" width="10.140625" style="98" customWidth="1"/>
    <col min="8" max="8" width="10.7109375" style="98" customWidth="1"/>
    <col min="9" max="9" width="10.5703125" customWidth="1"/>
  </cols>
  <sheetData>
    <row r="1" spans="1:9" s="1" customFormat="1" ht="30.75" customHeight="1" thickBot="1">
      <c r="A1" s="1" t="s">
        <v>35</v>
      </c>
      <c r="B1" s="2" t="s">
        <v>36</v>
      </c>
      <c r="C1" s="130" t="s">
        <v>0</v>
      </c>
      <c r="D1" s="130"/>
      <c r="E1" s="131"/>
      <c r="F1" s="3"/>
      <c r="G1" s="3"/>
      <c r="H1" s="3"/>
    </row>
    <row r="2" spans="1:9" s="1" customFormat="1" ht="12.75" customHeight="1">
      <c r="A2" s="162" t="s">
        <v>7</v>
      </c>
      <c r="B2" s="165" t="s">
        <v>37</v>
      </c>
      <c r="C2" s="168" t="s">
        <v>38</v>
      </c>
      <c r="D2" s="168"/>
      <c r="E2" s="168"/>
      <c r="F2" s="169" t="s">
        <v>39</v>
      </c>
      <c r="G2" s="172">
        <v>2024</v>
      </c>
      <c r="H2" s="173"/>
      <c r="I2" s="174"/>
    </row>
    <row r="3" spans="1:9" s="1" customFormat="1">
      <c r="A3" s="163"/>
      <c r="B3" s="166"/>
      <c r="C3" s="140" t="s">
        <v>40</v>
      </c>
      <c r="D3" s="136" t="s">
        <v>41</v>
      </c>
      <c r="E3" s="136"/>
      <c r="F3" s="170"/>
      <c r="G3" s="176" t="s">
        <v>42</v>
      </c>
      <c r="H3" s="178" t="s">
        <v>43</v>
      </c>
      <c r="I3" s="180" t="s">
        <v>44</v>
      </c>
    </row>
    <row r="4" spans="1:9" s="1" customFormat="1" ht="26.25" thickBot="1">
      <c r="A4" s="164"/>
      <c r="B4" s="167"/>
      <c r="C4" s="175"/>
      <c r="D4" s="5" t="s">
        <v>45</v>
      </c>
      <c r="E4" s="5" t="s">
        <v>46</v>
      </c>
      <c r="F4" s="171"/>
      <c r="G4" s="177"/>
      <c r="H4" s="179"/>
      <c r="I4" s="181"/>
    </row>
    <row r="5" spans="1:9" s="11" customFormat="1" ht="30.75" customHeight="1">
      <c r="A5" s="6" t="s">
        <v>47</v>
      </c>
      <c r="B5" s="7" t="s">
        <v>48</v>
      </c>
      <c r="C5" s="143" t="s">
        <v>49</v>
      </c>
      <c r="D5" s="155"/>
      <c r="E5" s="144"/>
      <c r="F5" s="8" t="s">
        <v>50</v>
      </c>
      <c r="G5" s="9"/>
      <c r="H5" s="9"/>
      <c r="I5" s="10">
        <f>G5-H5</f>
        <v>0</v>
      </c>
    </row>
    <row r="6" spans="1:9" s="14" customFormat="1" ht="33.75" customHeight="1">
      <c r="A6" s="156" t="s">
        <v>51</v>
      </c>
      <c r="B6" s="158" t="s">
        <v>52</v>
      </c>
      <c r="C6" s="12" t="s">
        <v>53</v>
      </c>
      <c r="D6" s="8" t="s">
        <v>54</v>
      </c>
      <c r="E6" s="8" t="s">
        <v>55</v>
      </c>
      <c r="F6" s="160" t="s">
        <v>50</v>
      </c>
      <c r="G6" s="147"/>
      <c r="H6" s="147"/>
      <c r="I6" s="149">
        <f>G6-H6</f>
        <v>0</v>
      </c>
    </row>
    <row r="7" spans="1:9" s="14" customFormat="1" ht="37.5" customHeight="1">
      <c r="A7" s="157"/>
      <c r="B7" s="159"/>
      <c r="C7" s="12" t="s">
        <v>56</v>
      </c>
      <c r="D7" s="151" t="s">
        <v>57</v>
      </c>
      <c r="E7" s="152"/>
      <c r="F7" s="161"/>
      <c r="G7" s="148"/>
      <c r="H7" s="148"/>
      <c r="I7" s="150"/>
    </row>
    <row r="8" spans="1:9" s="14" customFormat="1" ht="42" customHeight="1">
      <c r="A8" s="15" t="s">
        <v>58</v>
      </c>
      <c r="B8" s="16" t="s">
        <v>59</v>
      </c>
      <c r="C8" s="101" t="s">
        <v>60</v>
      </c>
      <c r="D8" s="137" t="s">
        <v>61</v>
      </c>
      <c r="E8" s="138"/>
      <c r="F8" s="17" t="s">
        <v>50</v>
      </c>
      <c r="G8" s="18">
        <f>D14</f>
        <v>0</v>
      </c>
      <c r="H8" s="19"/>
      <c r="I8" s="20">
        <f>G8-H8</f>
        <v>0</v>
      </c>
    </row>
    <row r="9" spans="1:9" s="14" customFormat="1" ht="51" customHeight="1">
      <c r="A9" s="15" t="s">
        <v>62</v>
      </c>
      <c r="B9" s="21" t="s">
        <v>63</v>
      </c>
      <c r="C9" s="22" t="s">
        <v>64</v>
      </c>
      <c r="D9" s="17" t="s">
        <v>65</v>
      </c>
      <c r="E9" s="17" t="s">
        <v>66</v>
      </c>
      <c r="F9" s="17" t="s">
        <v>50</v>
      </c>
      <c r="G9" s="19"/>
      <c r="H9" s="19"/>
      <c r="I9" s="13">
        <f>G9-H9</f>
        <v>0</v>
      </c>
    </row>
    <row r="10" spans="1:9" s="14" customFormat="1" ht="26.25" thickBot="1">
      <c r="A10" s="23" t="s">
        <v>67</v>
      </c>
      <c r="B10" s="24" t="s">
        <v>68</v>
      </c>
      <c r="C10" s="25" t="s">
        <v>69</v>
      </c>
      <c r="D10" s="134" t="s">
        <v>69</v>
      </c>
      <c r="E10" s="135"/>
      <c r="F10" s="25" t="s">
        <v>50</v>
      </c>
      <c r="G10" s="26">
        <f>D14</f>
        <v>0</v>
      </c>
      <c r="H10" s="27"/>
      <c r="I10" s="28"/>
    </row>
    <row r="11" spans="1:9" s="34" customFormat="1">
      <c r="A11" s="29"/>
      <c r="B11" s="30"/>
      <c r="C11" s="31"/>
      <c r="D11" s="31"/>
      <c r="E11" s="31"/>
      <c r="F11" s="32"/>
      <c r="G11" s="33"/>
      <c r="H11" s="29"/>
    </row>
    <row r="12" spans="1:9" s="39" customFormat="1" ht="13.5" thickBot="1">
      <c r="A12" s="35"/>
      <c r="B12" s="36"/>
      <c r="C12" s="37"/>
      <c r="D12" s="37"/>
      <c r="E12" s="37"/>
      <c r="F12" s="38"/>
      <c r="G12" s="35"/>
      <c r="H12" s="35"/>
    </row>
    <row r="13" spans="1:9" s="39" customFormat="1" ht="13.5" thickBot="1">
      <c r="A13" s="40" t="s">
        <v>70</v>
      </c>
      <c r="B13" s="41" t="s">
        <v>71</v>
      </c>
      <c r="C13" s="42" t="s">
        <v>39</v>
      </c>
      <c r="D13" s="43" t="s">
        <v>72</v>
      </c>
      <c r="E13" s="44"/>
      <c r="F13" s="35"/>
      <c r="G13" s="35"/>
      <c r="H13" s="35"/>
    </row>
    <row r="14" spans="1:9" s="51" customFormat="1" ht="15.75" customHeight="1">
      <c r="A14" s="45" t="s">
        <v>73</v>
      </c>
      <c r="B14" s="46" t="s">
        <v>74</v>
      </c>
      <c r="C14" s="47" t="s">
        <v>50</v>
      </c>
      <c r="D14" s="48"/>
      <c r="E14" s="49"/>
      <c r="F14" s="32"/>
      <c r="G14" s="32"/>
      <c r="H14" s="32"/>
      <c r="I14" s="50"/>
    </row>
    <row r="15" spans="1:9" s="51" customFormat="1" ht="16.5" customHeight="1">
      <c r="A15" s="52" t="s">
        <v>75</v>
      </c>
      <c r="B15" s="21" t="s">
        <v>76</v>
      </c>
      <c r="C15" s="17" t="s">
        <v>77</v>
      </c>
      <c r="D15" s="53"/>
      <c r="E15" s="49"/>
      <c r="F15" s="32"/>
      <c r="G15" s="32"/>
      <c r="H15" s="32"/>
      <c r="I15" s="50"/>
    </row>
    <row r="16" spans="1:9" s="50" customFormat="1" ht="16.5" customHeight="1">
      <c r="A16" s="52" t="s">
        <v>78</v>
      </c>
      <c r="B16" s="21" t="s">
        <v>79</v>
      </c>
      <c r="C16" s="17" t="s">
        <v>77</v>
      </c>
      <c r="D16" s="53"/>
      <c r="E16" s="49"/>
      <c r="F16" s="32"/>
      <c r="G16" s="32"/>
      <c r="H16" s="32"/>
    </row>
    <row r="17" spans="1:10" s="60" customFormat="1" ht="25.5">
      <c r="A17" s="54" t="s">
        <v>80</v>
      </c>
      <c r="B17" s="55" t="s">
        <v>81</v>
      </c>
      <c r="C17" s="56" t="s">
        <v>50</v>
      </c>
      <c r="D17" s="57">
        <f>IF(D14&gt;0,(G5+G6)/D14,0)</f>
        <v>0</v>
      </c>
      <c r="E17" s="58"/>
      <c r="F17" s="59"/>
      <c r="G17" s="59"/>
      <c r="H17" s="59"/>
    </row>
    <row r="18" spans="1:10" s="64" customFormat="1" ht="25.5">
      <c r="A18" s="54" t="s">
        <v>82</v>
      </c>
      <c r="B18" s="61" t="s">
        <v>83</v>
      </c>
      <c r="C18" s="4" t="s">
        <v>77</v>
      </c>
      <c r="D18" s="57">
        <f>IF(D14&gt;0,D15/D14,0)</f>
        <v>0</v>
      </c>
      <c r="E18" s="62"/>
      <c r="F18" s="63"/>
      <c r="G18" s="63"/>
      <c r="H18" s="63"/>
    </row>
    <row r="19" spans="1:10" s="66" customFormat="1" ht="25.5">
      <c r="A19" s="54" t="s">
        <v>84</v>
      </c>
      <c r="B19" s="61" t="s">
        <v>85</v>
      </c>
      <c r="C19" s="4" t="s">
        <v>77</v>
      </c>
      <c r="D19" s="57">
        <f>IF((G5+G6)&gt;0,D15/(G5+G6),0)</f>
        <v>0</v>
      </c>
      <c r="E19" s="62"/>
      <c r="F19" s="65"/>
      <c r="G19" s="65"/>
      <c r="H19" s="65"/>
    </row>
    <row r="20" spans="1:10" s="66" customFormat="1" ht="25.5">
      <c r="A20" s="52" t="s">
        <v>86</v>
      </c>
      <c r="B20" s="67" t="s">
        <v>87</v>
      </c>
      <c r="C20" s="68" t="s">
        <v>50</v>
      </c>
      <c r="D20" s="69">
        <f>IF(G9&gt;0,G9/D14,0)</f>
        <v>0</v>
      </c>
      <c r="E20" s="70"/>
      <c r="F20" s="65"/>
      <c r="G20" s="65"/>
      <c r="H20" s="65"/>
    </row>
    <row r="21" spans="1:10" s="66" customFormat="1" ht="25.5">
      <c r="A21" s="52" t="s">
        <v>88</v>
      </c>
      <c r="B21" s="67" t="s">
        <v>89</v>
      </c>
      <c r="C21" s="68" t="s">
        <v>77</v>
      </c>
      <c r="D21" s="69">
        <f>IF(D16&gt;0,D16/D14,0)</f>
        <v>0</v>
      </c>
      <c r="E21" s="71"/>
      <c r="F21" s="65"/>
      <c r="G21" s="65"/>
      <c r="H21" s="65"/>
    </row>
    <row r="22" spans="1:10" s="66" customFormat="1" ht="25.5" customHeight="1" thickBot="1">
      <c r="A22" s="72" t="s">
        <v>90</v>
      </c>
      <c r="B22" s="73" t="s">
        <v>91</v>
      </c>
      <c r="C22" s="74" t="s">
        <v>77</v>
      </c>
      <c r="D22" s="75">
        <f>IF(D16&gt;0,D16/G9,0)</f>
        <v>0</v>
      </c>
      <c r="E22" s="71"/>
      <c r="F22" s="65"/>
      <c r="G22" s="65"/>
      <c r="H22" s="65"/>
    </row>
    <row r="23" spans="1:10" s="66" customFormat="1">
      <c r="A23" s="76"/>
      <c r="B23" s="77"/>
      <c r="C23" s="78"/>
      <c r="D23" s="78"/>
      <c r="E23" s="78"/>
      <c r="F23" s="65"/>
      <c r="G23" s="65"/>
      <c r="H23" s="65"/>
    </row>
    <row r="24" spans="1:10" ht="13.5" thickBot="1">
      <c r="A24" s="76"/>
      <c r="B24" s="79"/>
      <c r="C24" s="80"/>
      <c r="D24" s="78"/>
      <c r="E24" s="78"/>
      <c r="F24" s="29"/>
      <c r="G24" s="29"/>
      <c r="H24" s="29"/>
      <c r="I24" s="34"/>
    </row>
    <row r="25" spans="1:10" s="86" customFormat="1" ht="13.5" thickBot="1">
      <c r="A25" s="40" t="s">
        <v>92</v>
      </c>
      <c r="B25" s="81" t="s">
        <v>93</v>
      </c>
      <c r="C25" s="82" t="s">
        <v>39</v>
      </c>
      <c r="D25" s="83" t="s">
        <v>72</v>
      </c>
      <c r="E25" s="84"/>
      <c r="F25" s="85"/>
      <c r="G25" s="85"/>
      <c r="H25" s="85"/>
    </row>
    <row r="26" spans="1:10" s="66" customFormat="1" ht="39" customHeight="1" thickBot="1">
      <c r="A26" s="87" t="s">
        <v>94</v>
      </c>
      <c r="B26" s="88" t="s">
        <v>95</v>
      </c>
      <c r="C26" s="89" t="s">
        <v>50</v>
      </c>
      <c r="D26" s="90"/>
      <c r="E26" s="78"/>
      <c r="F26" s="65"/>
      <c r="G26" s="65"/>
      <c r="H26" s="65"/>
    </row>
    <row r="27" spans="1:10" s="91" customFormat="1" ht="12" customHeight="1">
      <c r="B27" s="92"/>
      <c r="C27" s="93"/>
      <c r="D27" s="93"/>
      <c r="E27" s="93"/>
      <c r="F27" s="38"/>
      <c r="G27" s="44"/>
      <c r="H27" s="44"/>
    </row>
    <row r="28" spans="1:10" s="91" customFormat="1" ht="12" hidden="1" customHeight="1">
      <c r="B28" s="92"/>
      <c r="C28" s="93" t="s">
        <v>96</v>
      </c>
      <c r="D28" s="93"/>
      <c r="E28" s="93"/>
      <c r="F28" s="38"/>
      <c r="G28" s="44"/>
      <c r="H28" s="44"/>
    </row>
    <row r="29" spans="1:10" s="91" customFormat="1" ht="12" hidden="1" customHeight="1">
      <c r="B29" s="92"/>
      <c r="C29" s="94" t="s">
        <v>40</v>
      </c>
      <c r="D29" s="94"/>
      <c r="E29" s="94"/>
      <c r="F29" s="38"/>
      <c r="G29" s="44"/>
      <c r="H29" s="44"/>
    </row>
    <row r="30" spans="1:10" ht="12.75" hidden="1" customHeight="1">
      <c r="C30" s="96" t="s">
        <v>41</v>
      </c>
      <c r="D30" s="96"/>
      <c r="E30" s="97"/>
    </row>
    <row r="31" spans="1:10" hidden="1">
      <c r="B31"/>
      <c r="C31" s="139" t="s">
        <v>40</v>
      </c>
      <c r="D31" s="140"/>
      <c r="E31" s="94"/>
      <c r="F31"/>
      <c r="G31"/>
      <c r="H31"/>
      <c r="I31" s="94"/>
      <c r="J31" s="98"/>
    </row>
    <row r="32" spans="1:10" ht="13.5" hidden="1" customHeight="1">
      <c r="C32" s="141"/>
      <c r="D32" s="142"/>
      <c r="E32" s="94"/>
      <c r="F32"/>
      <c r="G32"/>
      <c r="H32"/>
      <c r="I32" s="97"/>
    </row>
    <row r="33" spans="3:9" hidden="1">
      <c r="C33" s="143" t="s">
        <v>97</v>
      </c>
      <c r="D33" s="144"/>
      <c r="E33" s="80"/>
      <c r="F33"/>
      <c r="G33"/>
      <c r="I33" s="98"/>
    </row>
    <row r="34" spans="3:9" hidden="1">
      <c r="C34" s="145" t="s">
        <v>54</v>
      </c>
      <c r="D34" s="146"/>
      <c r="E34" s="99"/>
      <c r="F34"/>
      <c r="G34"/>
      <c r="I34" s="98"/>
    </row>
    <row r="35" spans="3:9" hidden="1">
      <c r="C35" s="153" t="s">
        <v>98</v>
      </c>
      <c r="D35" s="154"/>
      <c r="E35" s="49"/>
      <c r="F35"/>
      <c r="G35"/>
      <c r="I35" s="98"/>
    </row>
    <row r="36" spans="3:9" hidden="1">
      <c r="C36" s="153" t="s">
        <v>99</v>
      </c>
      <c r="D36" s="154"/>
      <c r="E36" s="49"/>
      <c r="F36"/>
      <c r="G36"/>
      <c r="I36" s="98"/>
    </row>
    <row r="37" spans="3:9" ht="13.5" hidden="1" thickBot="1">
      <c r="C37" s="134" t="s">
        <v>99</v>
      </c>
      <c r="D37" s="135"/>
      <c r="E37" s="49"/>
      <c r="F37"/>
      <c r="G37"/>
      <c r="I37" s="98"/>
    </row>
    <row r="38" spans="3:9" hidden="1">
      <c r="C38"/>
      <c r="D38" s="95"/>
      <c r="E38" s="95"/>
      <c r="F38"/>
      <c r="G38"/>
    </row>
    <row r="39" spans="3:9" hidden="1">
      <c r="C39" s="136" t="s">
        <v>41</v>
      </c>
      <c r="D39" s="136"/>
      <c r="E39" s="97"/>
      <c r="F39"/>
      <c r="G39"/>
    </row>
    <row r="40" spans="3:9" ht="26.25" hidden="1" thickBot="1">
      <c r="C40" s="5" t="s">
        <v>45</v>
      </c>
      <c r="D40" s="5" t="s">
        <v>46</v>
      </c>
      <c r="E40" s="97"/>
      <c r="F40"/>
      <c r="G40"/>
    </row>
    <row r="41" spans="3:9" hidden="1">
      <c r="C41" s="8" t="s">
        <v>97</v>
      </c>
      <c r="D41" s="8" t="s">
        <v>97</v>
      </c>
      <c r="E41" s="80"/>
      <c r="F41"/>
      <c r="G41"/>
    </row>
    <row r="42" spans="3:9" hidden="1">
      <c r="C42" s="8" t="s">
        <v>100</v>
      </c>
      <c r="D42" s="8" t="s">
        <v>101</v>
      </c>
      <c r="E42" s="80"/>
      <c r="F42"/>
      <c r="G42"/>
    </row>
    <row r="43" spans="3:9" hidden="1">
      <c r="C43" s="17" t="s">
        <v>60</v>
      </c>
      <c r="D43" s="17" t="s">
        <v>60</v>
      </c>
      <c r="E43" s="49"/>
      <c r="F43"/>
      <c r="G43"/>
    </row>
    <row r="44" spans="3:9" hidden="1">
      <c r="C44" s="17" t="s">
        <v>65</v>
      </c>
      <c r="D44" s="17" t="s">
        <v>66</v>
      </c>
      <c r="E44" s="49"/>
      <c r="F44"/>
      <c r="G44"/>
    </row>
    <row r="45" spans="3:9" ht="13.5" hidden="1" thickBot="1">
      <c r="C45" s="25" t="s">
        <v>69</v>
      </c>
      <c r="D45" s="25" t="s">
        <v>69</v>
      </c>
      <c r="E45" s="49"/>
      <c r="F45"/>
      <c r="G45"/>
    </row>
  </sheetData>
  <dataConsolidate/>
  <mergeCells count="29">
    <mergeCell ref="G2:I2"/>
    <mergeCell ref="C3:C4"/>
    <mergeCell ref="D3:E3"/>
    <mergeCell ref="G3:G4"/>
    <mergeCell ref="H3:H4"/>
    <mergeCell ref="I3:I4"/>
    <mergeCell ref="C1:E1"/>
    <mergeCell ref="A2:A4"/>
    <mergeCell ref="B2:B4"/>
    <mergeCell ref="C2:E2"/>
    <mergeCell ref="F2:F4"/>
    <mergeCell ref="C5:E5"/>
    <mergeCell ref="A6:A7"/>
    <mergeCell ref="B6:B7"/>
    <mergeCell ref="F6:F7"/>
    <mergeCell ref="G6:G7"/>
    <mergeCell ref="H6:H7"/>
    <mergeCell ref="I6:I7"/>
    <mergeCell ref="D7:E7"/>
    <mergeCell ref="C35:D35"/>
    <mergeCell ref="C36:D36"/>
    <mergeCell ref="C37:D37"/>
    <mergeCell ref="C39:D39"/>
    <mergeCell ref="D8:E8"/>
    <mergeCell ref="D10:E10"/>
    <mergeCell ref="C31:D31"/>
    <mergeCell ref="C32:D32"/>
    <mergeCell ref="C33:D33"/>
    <mergeCell ref="C34:D34"/>
  </mergeCells>
  <pageMargins left="0.55000000000000004" right="0.57999999999999996" top="0.52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49D668F19BD48B87BD7D5F4979FA7" ma:contentTypeVersion="13" ma:contentTypeDescription="Loo uus dokument" ma:contentTypeScope="" ma:versionID="8216c96cf7e26dd4362b4c7e756ba37c">
  <xsd:schema xmlns:xsd="http://www.w3.org/2001/XMLSchema" xmlns:xs="http://www.w3.org/2001/XMLSchema" xmlns:p="http://schemas.microsoft.com/office/2006/metadata/properties" xmlns:ns2="1345c74a-1281-423b-a9e9-aae9777db840" xmlns:ns3="3295c408-e6ec-4eb5-98e0-5ebea828c244" targetNamespace="http://schemas.microsoft.com/office/2006/metadata/properties" ma:root="true" ma:fieldsID="e66db36f5f9ea9c42490fabc0065d1c4" ns2:_="" ns3:_="">
    <xsd:import namespace="1345c74a-1281-423b-a9e9-aae9777db840"/>
    <xsd:import namespace="3295c408-e6ec-4eb5-98e0-5ebea828c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5c74a-1281-423b-a9e9-aae9777db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5c408-e6ec-4eb5-98e0-5ebea828c2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c5eb272-0539-425a-bc3b-c3908767166b}" ma:internalName="TaxCatchAll" ma:showField="CatchAllData" ma:web="3295c408-e6ec-4eb5-98e0-5ebea828c2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5c408-e6ec-4eb5-98e0-5ebea828c244" xsi:nil="true"/>
    <lcf76f155ced4ddcb4097134ff3c332f xmlns="1345c74a-1281-423b-a9e9-aae9777db8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839617-E0CE-4918-8C69-F9AEF0295EC1}"/>
</file>

<file path=customXml/itemProps2.xml><?xml version="1.0" encoding="utf-8"?>
<ds:datastoreItem xmlns:ds="http://schemas.openxmlformats.org/officeDocument/2006/customXml" ds:itemID="{44166815-4651-4932-B3F7-85156394D798}"/>
</file>

<file path=customXml/itemProps3.xml><?xml version="1.0" encoding="utf-8"?>
<ds:datastoreItem xmlns:ds="http://schemas.openxmlformats.org/officeDocument/2006/customXml" ds:itemID="{8422BC64-F3AD-4E2C-9BE6-A4A7D5C48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Justiitsministeerium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Egert Luukas</dc:creator>
  <cp:keywords/>
  <dc:description/>
  <cp:lastModifiedBy>Tiina Maldre - KA</cp:lastModifiedBy>
  <cp:revision/>
  <dcterms:created xsi:type="dcterms:W3CDTF">2019-01-18T07:10:36Z</dcterms:created>
  <dcterms:modified xsi:type="dcterms:W3CDTF">2025-03-25T10:28:52Z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0x0101007F749D668F19BD48B87BD7D5F4979FA7</vt:lpwstr>
  </property>
  <property fmtid="{D5CDD505-2E9C-101B-9397-08002B2CF9AE}" pid="3" name="Order">
    <vt:r8>34157700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2025-03-25T10:28:22Z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3f1b07f9-ad3f-45c2-9a2d-95e6724187f0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10, 3, 0, 2</vt:lpwstr>
  </property>
</Properties>
</file>